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41f142f8ed93e31/Documents/AGAR/AGAR 2026/"/>
    </mc:Choice>
  </mc:AlternateContent>
  <xr:revisionPtr revIDLastSave="87" documentId="8_{62A662DF-E913-459E-BD32-D31D8A9ACE86}" xr6:coauthVersionLast="47" xr6:coauthVersionMax="47" xr10:uidLastSave="{9A992E49-5749-4AAB-900B-1A778FA4FA64}"/>
  <bookViews>
    <workbookView xWindow="11352" yWindow="0" windowWidth="11688" windowHeight="12240" xr2:uid="{A14D2E38-F94D-4386-9979-86FBDB5D92A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E6" i="1" l="1"/>
  <c r="E7" i="1"/>
  <c r="E8" i="1"/>
  <c r="E10" i="1"/>
  <c r="E11" i="1"/>
  <c r="E12" i="1"/>
  <c r="E5" i="1"/>
  <c r="F5" i="1" l="1"/>
  <c r="F6" i="1"/>
  <c r="F7" i="1"/>
  <c r="F9" i="1"/>
  <c r="F10" i="1" l="1"/>
  <c r="F11" i="1"/>
</calcChain>
</file>

<file path=xl/sharedStrings.xml><?xml version="1.0" encoding="utf-8"?>
<sst xmlns="http://schemas.openxmlformats.org/spreadsheetml/2006/main" count="26" uniqueCount="26">
  <si>
    <t>Staff costs</t>
  </si>
  <si>
    <t>Loan interest/capital repayments</t>
  </si>
  <si>
    <t>Year Ending</t>
  </si>
  <si>
    <t>Explanation for variance</t>
  </si>
  <si>
    <t>Box 2</t>
  </si>
  <si>
    <t>Box 3</t>
  </si>
  <si>
    <t>Box 4</t>
  </si>
  <si>
    <t>Box 5</t>
  </si>
  <si>
    <t>Box 6</t>
  </si>
  <si>
    <t>Box 7</t>
  </si>
  <si>
    <t>Box 9</t>
  </si>
  <si>
    <t>Box 10</t>
  </si>
  <si>
    <t xml:space="preserve">Precept    </t>
  </si>
  <si>
    <t>Other Income</t>
  </si>
  <si>
    <t>Other Payments</t>
  </si>
  <si>
    <t>Balance carried Forward</t>
  </si>
  <si>
    <t>Fixed Assets and Long Term Assets</t>
  </si>
  <si>
    <t>Total Borrowing</t>
  </si>
  <si>
    <t>% variance</t>
  </si>
  <si>
    <t>£ variance</t>
  </si>
  <si>
    <t>Explanation for varaiances 23/24- 24/25 Accounts for Newborough Parish Council</t>
  </si>
  <si>
    <t>March 2025 wage paid in April 2025 and increase in hourly wage.</t>
  </si>
  <si>
    <t>Earmarked funds £15,850.22 and £2390.51 on 31st March 2026</t>
  </si>
  <si>
    <t>The year 2024/2025 was a really quiet year for the council in which very feew payments were made. The council have made more purchases this year for various items including the gazebos for £679.95, the litter picking signs for £119.82, Additional Banners for £210.87, Christnmas Decorations detailing £226 and remembrance items for £83.90. A survey and works were also undertaken for £1866.00 on the trees in the village. Additonal work on the grounds mainteance contract was added totalling  £452.00</t>
  </si>
  <si>
    <t>Additon of Christmas Lights for £201 &amp; Decorative star for £20, a Remembrance Flag for £23.40 and poppies for £60. Various Banners were purchased for £210.87 and litter picking signs for £119.82 as well as gazebos for £679.95</t>
  </si>
  <si>
    <t>We received a grant in the previous yeat for the restoration of the wells which totalled £1500.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</si>
</sst>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£&quot;* #,##0_-;\-&quot;£&quot;* #,##0_-;_-&quot;£&quot;* &quot;-&quot;_-;_-@_-"/>
    <numFmt numFmtId="44" formatCode="_-&quot;£&quot;* #,##0.00_-;\-&quot;£&quot;* #,##0.00_-;_-&quot;£&quot;* &quot;-&quot;??_-;_-@_-"/>
    <numFmt numFmtId="164" formatCode="_-&quot;£&quot;* #,##0_-;\-&quot;£&quot;* #,##0_-;_-&quot;£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44" fontId="0" fillId="0" borderId="0" xfId="2" applyFont="1" applyFill="1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5" xfId="0" applyBorder="1" applyAlignment="1">
      <alignment wrapText="1"/>
    </xf>
    <xf numFmtId="0" fontId="4" fillId="0" borderId="5" xfId="0" applyFont="1" applyBorder="1" applyAlignment="1">
      <alignment wrapText="1"/>
    </xf>
    <xf numFmtId="0" fontId="5" fillId="0" borderId="5" xfId="0" applyFont="1" applyBorder="1" applyAlignment="1">
      <alignment wrapText="1"/>
    </xf>
    <xf numFmtId="0" fontId="0" fillId="0" borderId="9" xfId="0" applyBorder="1"/>
    <xf numFmtId="44" fontId="0" fillId="0" borderId="9" xfId="2" applyFont="1" applyFill="1" applyBorder="1"/>
    <xf numFmtId="0" fontId="0" fillId="0" borderId="9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15" xfId="0" applyBorder="1" applyAlignment="1">
      <alignment wrapText="1"/>
    </xf>
    <xf numFmtId="0" fontId="0" fillId="0" borderId="16" xfId="0" applyBorder="1" applyAlignment="1">
      <alignment wrapText="1"/>
    </xf>
    <xf numFmtId="0" fontId="0" fillId="0" borderId="6" xfId="0" applyBorder="1" applyAlignment="1">
      <alignment wrapText="1"/>
    </xf>
    <xf numFmtId="15" fontId="0" fillId="0" borderId="7" xfId="0" applyNumberFormat="1" applyBorder="1" applyAlignment="1">
      <alignment wrapText="1"/>
    </xf>
    <xf numFmtId="0" fontId="0" fillId="0" borderId="10" xfId="0" applyBorder="1" applyAlignment="1">
      <alignment wrapText="1"/>
    </xf>
    <xf numFmtId="164" fontId="0" fillId="0" borderId="14" xfId="2" applyNumberFormat="1" applyFont="1" applyFill="1" applyBorder="1" applyAlignment="1">
      <alignment wrapText="1"/>
    </xf>
    <xf numFmtId="42" fontId="0" fillId="0" borderId="2" xfId="2" applyNumberFormat="1" applyFont="1" applyFill="1" applyBorder="1" applyAlignment="1">
      <alignment wrapText="1"/>
    </xf>
    <xf numFmtId="10" fontId="0" fillId="0" borderId="14" xfId="1" applyNumberFormat="1" applyFont="1" applyFill="1" applyBorder="1" applyAlignment="1">
      <alignment wrapText="1"/>
    </xf>
    <xf numFmtId="0" fontId="0" fillId="0" borderId="11" xfId="0" applyBorder="1" applyAlignment="1">
      <alignment wrapText="1"/>
    </xf>
    <xf numFmtId="164" fontId="0" fillId="0" borderId="8" xfId="2" applyNumberFormat="1" applyFont="1" applyFill="1" applyBorder="1" applyAlignment="1">
      <alignment wrapText="1"/>
    </xf>
    <xf numFmtId="42" fontId="0" fillId="0" borderId="0" xfId="2" applyNumberFormat="1" applyFont="1" applyFill="1" applyBorder="1" applyAlignment="1">
      <alignment wrapText="1"/>
    </xf>
    <xf numFmtId="10" fontId="0" fillId="0" borderId="8" xfId="1" applyNumberFormat="1" applyFont="1" applyFill="1" applyBorder="1" applyAlignment="1">
      <alignment wrapText="1"/>
    </xf>
    <xf numFmtId="0" fontId="0" fillId="0" borderId="12" xfId="0" applyBorder="1" applyAlignment="1">
      <alignment wrapText="1"/>
    </xf>
    <xf numFmtId="164" fontId="0" fillId="0" borderId="17" xfId="2" applyNumberFormat="1" applyFont="1" applyFill="1" applyBorder="1" applyAlignment="1">
      <alignment wrapText="1"/>
    </xf>
    <xf numFmtId="42" fontId="0" fillId="0" borderId="9" xfId="2" applyNumberFormat="1" applyFont="1" applyFill="1" applyBorder="1" applyAlignment="1">
      <alignment wrapText="1"/>
    </xf>
    <xf numFmtId="9" fontId="0" fillId="0" borderId="17" xfId="1" applyFont="1" applyFill="1" applyBorder="1" applyAlignment="1">
      <alignment wrapText="1"/>
    </xf>
    <xf numFmtId="0" fontId="0" fillId="0" borderId="2" xfId="0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20" xfId="0" applyBorder="1" applyAlignment="1">
      <alignment horizontal="center" vertical="center"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</cellXfs>
  <cellStyles count="3">
    <cellStyle name="Currency" xfId="2" builtinId="4"/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125CE-95B7-4320-9617-90CCB0D38C5F}">
  <dimension ref="A1:G16"/>
  <sheetViews>
    <sheetView tabSelected="1" topLeftCell="C3" zoomScale="98" zoomScaleNormal="130" workbookViewId="0">
      <selection activeCell="D11" sqref="D11"/>
    </sheetView>
  </sheetViews>
  <sheetFormatPr defaultColWidth="9.109375" defaultRowHeight="14.4" x14ac:dyDescent="0.3"/>
  <cols>
    <col min="1" max="1" width="7" customWidth="1"/>
    <col min="2" max="2" width="31.88671875" style="3" customWidth="1"/>
    <col min="3" max="3" width="10.44140625" customWidth="1"/>
    <col min="4" max="4" width="10.5546875" style="2" bestFit="1" customWidth="1"/>
    <col min="5" max="5" width="9.6640625" customWidth="1"/>
    <col min="6" max="6" width="10.5546875" style="3" customWidth="1"/>
    <col min="7" max="7" width="47.5546875" customWidth="1"/>
  </cols>
  <sheetData>
    <row r="1" spans="1:7" x14ac:dyDescent="0.3">
      <c r="B1" s="1" t="s">
        <v>20</v>
      </c>
    </row>
    <row r="2" spans="1:7" ht="15" thickBot="1" x14ac:dyDescent="0.35">
      <c r="C2" s="11"/>
      <c r="D2" s="12"/>
      <c r="E2" s="11"/>
      <c r="F2" s="13"/>
    </row>
    <row r="3" spans="1:7" x14ac:dyDescent="0.3">
      <c r="A3" s="3"/>
      <c r="B3" s="4"/>
      <c r="C3" s="34" t="s">
        <v>2</v>
      </c>
      <c r="D3" s="35"/>
      <c r="E3" s="31"/>
      <c r="F3" s="32"/>
      <c r="G3" s="5"/>
    </row>
    <row r="4" spans="1:7" ht="15" thickBot="1" x14ac:dyDescent="0.35">
      <c r="A4" s="3"/>
      <c r="B4" s="6"/>
      <c r="C4" s="18">
        <v>45747</v>
      </c>
      <c r="D4" s="18">
        <v>46112</v>
      </c>
      <c r="E4" s="18" t="s">
        <v>19</v>
      </c>
      <c r="F4" s="7" t="s">
        <v>18</v>
      </c>
      <c r="G4" s="33" t="s">
        <v>3</v>
      </c>
    </row>
    <row r="5" spans="1:7" x14ac:dyDescent="0.3">
      <c r="A5" s="19" t="s">
        <v>4</v>
      </c>
      <c r="B5" s="14" t="s">
        <v>12</v>
      </c>
      <c r="C5" s="20">
        <v>16976</v>
      </c>
      <c r="D5" s="21">
        <v>17316</v>
      </c>
      <c r="E5" s="21">
        <f>D5-C5</f>
        <v>340</v>
      </c>
      <c r="F5" s="22">
        <f t="shared" ref="F5:F6" si="0">SUM(D5-C5)/C5</f>
        <v>2.002827521206409E-2</v>
      </c>
      <c r="G5" s="5"/>
    </row>
    <row r="6" spans="1:7" ht="24.6" x14ac:dyDescent="0.3">
      <c r="A6" s="23" t="s">
        <v>5</v>
      </c>
      <c r="B6" s="15" t="s">
        <v>13</v>
      </c>
      <c r="C6" s="24">
        <v>2337</v>
      </c>
      <c r="D6" s="25">
        <v>1130</v>
      </c>
      <c r="E6" s="25">
        <f t="shared" ref="E6:E12" si="1">D6-C6</f>
        <v>-1207</v>
      </c>
      <c r="F6" s="26">
        <f t="shared" si="0"/>
        <v>-0.51647411210954219</v>
      </c>
      <c r="G6" s="10" t="s">
        <v>25</v>
      </c>
    </row>
    <row r="7" spans="1:7" x14ac:dyDescent="0.3">
      <c r="A7" s="23" t="s">
        <v>6</v>
      </c>
      <c r="B7" s="15" t="s">
        <v>0</v>
      </c>
      <c r="C7" s="24">
        <v>7110</v>
      </c>
      <c r="D7" s="25">
        <v>8286</v>
      </c>
      <c r="E7" s="25">
        <f t="shared" si="1"/>
        <v>1176</v>
      </c>
      <c r="F7" s="26">
        <f>SUM(D7-C7)/C7</f>
        <v>0.16540084388185655</v>
      </c>
      <c r="G7" s="10" t="s">
        <v>21</v>
      </c>
    </row>
    <row r="8" spans="1:7" x14ac:dyDescent="0.3">
      <c r="A8" s="23" t="s">
        <v>7</v>
      </c>
      <c r="B8" s="15" t="s">
        <v>1</v>
      </c>
      <c r="C8" s="24">
        <v>0</v>
      </c>
      <c r="D8" s="25">
        <v>0</v>
      </c>
      <c r="E8" s="25">
        <f t="shared" si="1"/>
        <v>0</v>
      </c>
      <c r="F8" s="26"/>
      <c r="G8" s="8"/>
    </row>
    <row r="9" spans="1:7" ht="96.6" x14ac:dyDescent="0.3">
      <c r="A9" s="23" t="s">
        <v>8</v>
      </c>
      <c r="B9" s="15" t="s">
        <v>14</v>
      </c>
      <c r="C9" s="24">
        <v>10480</v>
      </c>
      <c r="D9" s="25">
        <v>13897</v>
      </c>
      <c r="E9" s="25">
        <f t="shared" si="1"/>
        <v>3417</v>
      </c>
      <c r="F9" s="26">
        <f>SUM(D9-C9)/C9</f>
        <v>0.32604961832061069</v>
      </c>
      <c r="G9" s="9" t="s">
        <v>23</v>
      </c>
    </row>
    <row r="10" spans="1:7" x14ac:dyDescent="0.3">
      <c r="A10" s="23" t="s">
        <v>9</v>
      </c>
      <c r="B10" s="15" t="s">
        <v>15</v>
      </c>
      <c r="C10" s="24">
        <v>34850</v>
      </c>
      <c r="D10" s="25">
        <v>31113</v>
      </c>
      <c r="E10" s="25">
        <f t="shared" si="1"/>
        <v>-3737</v>
      </c>
      <c r="F10" s="26">
        <f>SUM(D10-C10)/C10</f>
        <v>-0.10723098995695839</v>
      </c>
      <c r="G10" s="9" t="s">
        <v>22</v>
      </c>
    </row>
    <row r="11" spans="1:7" ht="48.6" x14ac:dyDescent="0.3">
      <c r="A11" s="23" t="s">
        <v>10</v>
      </c>
      <c r="B11" s="15" t="s">
        <v>16</v>
      </c>
      <c r="C11" s="24">
        <v>123213</v>
      </c>
      <c r="D11" s="25">
        <v>124528</v>
      </c>
      <c r="E11" s="25">
        <f t="shared" si="1"/>
        <v>1315</v>
      </c>
      <c r="F11" s="26">
        <f>SUM(D11-C11)/C11</f>
        <v>1.0672575134117342E-2</v>
      </c>
      <c r="G11" s="9" t="s">
        <v>24</v>
      </c>
    </row>
    <row r="12" spans="1:7" ht="15" thickBot="1" x14ac:dyDescent="0.35">
      <c r="A12" s="27" t="s">
        <v>11</v>
      </c>
      <c r="B12" s="16" t="s">
        <v>17</v>
      </c>
      <c r="C12" s="28">
        <v>0</v>
      </c>
      <c r="D12" s="29">
        <v>0</v>
      </c>
      <c r="E12" s="29">
        <f t="shared" si="1"/>
        <v>0</v>
      </c>
      <c r="F12" s="30"/>
      <c r="G12" s="17"/>
    </row>
    <row r="14" spans="1:7" x14ac:dyDescent="0.3">
      <c r="B14"/>
      <c r="D14"/>
      <c r="F14"/>
    </row>
    <row r="15" spans="1:7" x14ac:dyDescent="0.3">
      <c r="B15"/>
      <c r="F15"/>
    </row>
    <row r="16" spans="1:7" x14ac:dyDescent="0.3">
      <c r="B16"/>
      <c r="D16"/>
      <c r="F16"/>
    </row>
  </sheetData>
  <mergeCells count="1">
    <mergeCell ref="C3:D3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Newborough Parish</dc:creator>
  <cp:lastModifiedBy>Charlotte Holmes</cp:lastModifiedBy>
  <cp:lastPrinted>2020-05-01T16:00:50Z</cp:lastPrinted>
  <dcterms:created xsi:type="dcterms:W3CDTF">2018-04-17T09:56:40Z</dcterms:created>
  <dcterms:modified xsi:type="dcterms:W3CDTF">2026-04-13T12:44:56Z</dcterms:modified>
</cp:coreProperties>
</file>